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ug" sheetId="1" r:id="rId1"/>
    <sheet name="balsh" sheetId="2" r:id="rId2"/>
    <sheet name="cashflow" sheetId="3" r:id="rId3"/>
    <sheet name="Equity" sheetId="4" r:id="rId4"/>
  </sheets>
  <definedNames>
    <definedName name="_xlnm.Print_Area">'Equity'!$A$1:$G$32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<sst xmlns="http://schemas.openxmlformats.org/spreadsheetml/2006/main" count="146" uniqueCount="98">
  <si>
    <t>AJIYA BERHAD (company no. 377627-W)</t>
  </si>
  <si>
    <t>(Incorporated in Malaysia)</t>
  </si>
  <si>
    <t>Condensed Consolidated Income Statements for the third quarter ended 31st August, 2003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</si>
  <si>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</si>
  <si>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</si>
  <si>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</si>
  <si>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</si>
  <si>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</si>
  <si>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</si>
  <si>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</si>
  <si>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</si>
  <si>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</si>
  <si>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</si>
  <si>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</si>
  <si>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</si>
  <si>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43,024,046 ordinary</t>
  </si>
  <si>
    <t xml:space="preserve">    shares) (sen)</t>
  </si>
  <si>
    <t>(b) Fully diluted (based on 43,520,724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</si>
  <si>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</si>
  <si>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</si>
  <si>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2002)</t>
  </si>
  <si>
    <t>CURRENT</t>
  </si>
  <si>
    <t>QUARTER ENDED</t>
  </si>
  <si>
    <t>31 AUGUST</t>
  </si>
  <si>
    <t>RM'000</t>
  </si>
  <si>
    <t>COMPARATIVE</t>
  </si>
  <si>
    <t>9 MONTH</t>
  </si>
  <si>
    <t>CUMULATIVE</t>
  </si>
  <si>
    <t>TO DATE</t>
  </si>
  <si>
    <t>CUMMULATIVE</t>
  </si>
  <si>
    <t>Condensed Consolidated Balance Sheets as at 31 August 2003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</si>
  <si>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</si>
  <si>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</si>
  <si>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</si>
  <si>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</si>
  <si>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</si>
  <si>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</si>
  <si>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</si>
  <si>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</si>
  <si>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</si>
  <si>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</si>
  <si>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</si>
  <si>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</si>
  <si>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</si>
  <si>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</si>
  <si>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</si>
  <si>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</si>
  <si>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</si>
  <si>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</si>
  <si>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</si>
  <si>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</si>
  <si>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</si>
  <si>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</si>
  <si>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</si>
  <si>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</si>
  <si>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31 AUGUST 2003</t>
  </si>
  <si>
    <t>-</t>
  </si>
  <si>
    <t>Audited result</t>
  </si>
  <si>
    <t>30 NOVEMBER 2002</t>
  </si>
  <si>
    <t>Condensed Consolidated Cash Flow Statements for the third quarter ended 31 August 2003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</si>
  <si>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</si>
  <si>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</si>
  <si>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</si>
  <si>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</si>
  <si>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</si>
  <si>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</si>
  <si>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</si>
  <si>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</si>
  <si>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</si>
  <si>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</si>
  <si>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</si>
  <si>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</si>
  <si>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</si>
  <si>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</si>
  <si>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</si>
  <si>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</si>
  <si>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</si>
  <si>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</si>
  <si>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</si>
  <si>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at end of year</t>
  </si>
  <si>
    <t xml:space="preserve">(The Condensed Consolidated Cash Flow Statements should be read in conjunction with the Annual </t>
  </si>
  <si>
    <t>na</t>
  </si>
  <si>
    <t>Condensed Consolidated Statements of Changes in Equity for the third quarter ended 31 August  2003</t>
  </si>
  <si>
    <t xml:space="preserve">Year ended </t>
  </si>
  <si>
    <t>31 August 2003</t>
  </si>
  <si>
    <t>Balance at beginning of year</t>
  </si>
  <si>
    <t>Movements during the period</t>
  </si>
  <si>
    <t>Balance at end of period</t>
  </si>
  <si>
    <t>Year ended</t>
  </si>
  <si>
    <t>30 November 2002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</si>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</sst>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0"/>
    </font>
    <font>
      <b/>
      <sz val="12"/>
      <name val="Arial"/>
      <family val="0"/>
    </font>
    <font>
      <sz val="12"/>
      <name val="Courier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46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 customHeight="1"/>
  <cols>
    <col min="1" max="1" width="8.6640625" style="1" customWidth="1"/>
    <col min="2" max="2" width="33.6640625" style="1" customWidth="1"/>
    <col min="3" max="3" width="18.6640625" style="1" customWidth="1"/>
    <col min="4" max="4" width="3.6640625" style="1" customWidth="1"/>
    <col min="5" max="5" width="18.6640625" style="4" customWidth="1"/>
    <col min="6" max="6" width="3.6640625" style="1" customWidth="1"/>
    <col min="7" max="7" width="18.6640625" style="4" customWidth="1"/>
    <col min="8" max="8" width="3.6640625" style="1" customWidth="1"/>
    <col min="9" max="9" width="18.6640625" style="4" customWidth="1"/>
    <col min="10" max="255" width="8.6640625" style="1" customWidth="1"/>
    <col min="256" max="16384" width="9.6640625" style="5" customWidth="1"/>
  </cols>
  <sheetData>
    <row r="1" spans="5:256" ht="18.75">
      <c r="E1" s="1"/>
      <c r="G1" s="1"/>
      <c r="I1" s="2"/>
      <c r="IV1" s="1"/>
    </row>
    <row r="2" spans="2:9" ht="18" customHeight="1">
      <c r="B2" s="3" t="s">
        <v>0</v>
      </c>
      <c r="C2" s="4"/>
      <c r="D2" s="4"/>
      <c r="F2" s="4"/>
      <c r="H2" s="4"/>
      <c r="I2" s="1"/>
    </row>
    <row r="3" spans="2:8" ht="15" customHeight="1">
      <c r="B3" s="3" t="s">
        <v>1</v>
      </c>
      <c r="C3" s="4"/>
      <c r="D3" s="4"/>
      <c r="F3" s="4"/>
      <c r="H3" s="4"/>
    </row>
    <row r="4" spans="3:8" ht="15" customHeight="1">
      <c r="C4" s="4"/>
      <c r="D4" s="4"/>
      <c r="F4" s="4"/>
      <c r="H4" s="4"/>
    </row>
    <row r="5" spans="2:8" ht="15" customHeight="1">
      <c r="B5" s="3" t="s">
        <v>2</v>
      </c>
      <c r="C5" s="4"/>
      <c r="D5" s="4"/>
      <c r="F5" s="4"/>
      <c r="H5" s="4"/>
    </row>
    <row r="6" spans="3:8" ht="13.5" customHeight="1">
      <c r="C6" s="4"/>
      <c r="D6" s="4"/>
      <c r="F6" s="4"/>
      <c r="H6" s="4"/>
    </row>
    <row r="7" spans="3:8" ht="13.5" customHeight="1">
      <c r="C7" s="4"/>
      <c r="D7" s="4"/>
      <c r="F7" s="4"/>
      <c r="H7" s="4"/>
    </row>
    <row r="8" spans="3:9" ht="13.5" customHeight="1">
      <c r="C8" s="6">
        <v>2003</v>
      </c>
      <c r="D8" s="6"/>
      <c r="E8" s="6">
        <v>2002</v>
      </c>
      <c r="F8" s="6"/>
      <c r="G8" s="6">
        <v>2003</v>
      </c>
      <c r="H8" s="6"/>
      <c r="I8" s="6">
        <v>2002</v>
      </c>
    </row>
    <row r="9" spans="3:9" ht="15" customHeight="1">
      <c r="C9" s="6" t="s">
        <v>21</v>
      </c>
      <c r="D9" s="6"/>
      <c r="E9" s="6" t="s">
        <v>25</v>
      </c>
      <c r="F9" s="6"/>
      <c r="G9" s="6" t="s">
        <v>26</v>
      </c>
      <c r="H9" s="6"/>
      <c r="I9" s="6" t="s">
        <v>26</v>
      </c>
    </row>
    <row r="10" spans="3:10" ht="15" customHeight="1">
      <c r="C10" s="6" t="s">
        <v>22</v>
      </c>
      <c r="D10" s="6"/>
      <c r="E10" s="6" t="s">
        <v>22</v>
      </c>
      <c r="F10" s="6"/>
      <c r="G10" s="6" t="s">
        <v>27</v>
      </c>
      <c r="H10" s="6"/>
      <c r="I10" s="6" t="s">
        <v>29</v>
      </c>
      <c r="J10" s="5"/>
    </row>
    <row r="11" spans="3:9" ht="15" customHeight="1">
      <c r="C11" s="6" t="s">
        <v>23</v>
      </c>
      <c r="D11" s="6"/>
      <c r="E11" s="6" t="s">
        <v>23</v>
      </c>
      <c r="F11" s="6"/>
      <c r="G11" s="6" t="s">
        <v>28</v>
      </c>
      <c r="H11" s="6"/>
      <c r="I11" s="6" t="s">
        <v>28</v>
      </c>
    </row>
    <row r="12" spans="3:9" ht="15" customHeight="1">
      <c r="C12" s="7" t="s">
        <v>24</v>
      </c>
      <c r="D12" s="7"/>
      <c r="E12" s="7" t="s">
        <v>24</v>
      </c>
      <c r="F12" s="7"/>
      <c r="G12" s="7" t="s">
        <v>24</v>
      </c>
      <c r="H12" s="7"/>
      <c r="I12" s="7" t="s">
        <v>24</v>
      </c>
    </row>
    <row r="13" spans="3:9" ht="15" customHeight="1">
      <c r="C13" s="8"/>
      <c r="D13" s="8"/>
      <c r="E13" s="8"/>
      <c r="F13" s="8"/>
      <c r="G13" s="8"/>
      <c r="H13" s="8"/>
      <c r="I13" s="8"/>
    </row>
    <row r="14" spans="2:10" ht="15" customHeight="1">
      <c r="B14" s="9" t="s">
        <v>3</v>
      </c>
      <c r="C14" s="8">
        <v>42934</v>
      </c>
      <c r="D14" s="8"/>
      <c r="E14" s="8">
        <v>40917</v>
      </c>
      <c r="F14" s="8"/>
      <c r="G14" s="8">
        <v>123126</v>
      </c>
      <c r="H14" s="8"/>
      <c r="I14" s="8">
        <v>106336</v>
      </c>
      <c r="J14" s="4"/>
    </row>
    <row r="15" spans="3:10" ht="15" customHeight="1">
      <c r="C15" s="8"/>
      <c r="D15" s="8"/>
      <c r="E15" s="8"/>
      <c r="F15" s="8"/>
      <c r="G15" s="8"/>
      <c r="H15" s="8"/>
      <c r="I15" s="8"/>
      <c r="J15" s="10"/>
    </row>
    <row r="16" spans="2:10" ht="15" customHeight="1">
      <c r="B16" s="9" t="s">
        <v>4</v>
      </c>
      <c r="C16" s="8">
        <v>-38013</v>
      </c>
      <c r="D16" s="8"/>
      <c r="E16" s="8">
        <v>-33960</v>
      </c>
      <c r="F16" s="8"/>
      <c r="G16" s="8">
        <v>-107261</v>
      </c>
      <c r="H16" s="8"/>
      <c r="I16" s="8">
        <v>-88995</v>
      </c>
      <c r="J16" s="11"/>
    </row>
    <row r="17" spans="3:10" ht="15" customHeight="1">
      <c r="C17" s="8"/>
      <c r="D17" s="8"/>
      <c r="E17" s="8"/>
      <c r="F17" s="8"/>
      <c r="G17" s="8"/>
      <c r="H17" s="8"/>
      <c r="I17" s="8"/>
      <c r="J17" s="11"/>
    </row>
    <row r="18" spans="2:10" ht="15" customHeight="1">
      <c r="B18" s="9" t="s">
        <v>5</v>
      </c>
      <c r="C18" s="8">
        <v>385</v>
      </c>
      <c r="D18" s="8"/>
      <c r="E18" s="8">
        <v>111</v>
      </c>
      <c r="F18" s="8"/>
      <c r="G18" s="8">
        <v>743</v>
      </c>
      <c r="H18" s="8"/>
      <c r="I18" s="8">
        <v>799</v>
      </c>
      <c r="J18" s="11"/>
    </row>
    <row r="19" spans="3:10" ht="15" customHeight="1">
      <c r="C19" s="8"/>
      <c r="D19" s="8"/>
      <c r="E19" s="8"/>
      <c r="F19" s="8"/>
      <c r="G19" s="8"/>
      <c r="H19" s="8"/>
      <c r="I19" s="8"/>
      <c r="J19" s="11"/>
    </row>
    <row r="20" spans="2:10" ht="15" customHeight="1">
      <c r="B20" s="9" t="s">
        <v>6</v>
      </c>
      <c r="C20" s="8">
        <f>SUM(C14:C18)</f>
        <v>5306</v>
      </c>
      <c r="D20" s="8"/>
      <c r="E20" s="8">
        <f>SUM(E14:E18)</f>
        <v>7068</v>
      </c>
      <c r="F20" s="8"/>
      <c r="G20" s="8">
        <f>SUM(G14:G18)</f>
        <v>16608</v>
      </c>
      <c r="H20" s="8"/>
      <c r="I20" s="8">
        <f>SUM(I14:I18)</f>
        <v>18140</v>
      </c>
      <c r="J20" s="11"/>
    </row>
    <row r="21" spans="3:10" ht="15" customHeight="1">
      <c r="C21" s="8"/>
      <c r="D21" s="8"/>
      <c r="E21" s="8"/>
      <c r="F21" s="8"/>
      <c r="G21" s="8"/>
      <c r="H21" s="8"/>
      <c r="I21" s="8"/>
      <c r="J21" s="11"/>
    </row>
    <row r="22" spans="2:10" ht="15" customHeight="1">
      <c r="B22" s="9" t="s">
        <v>7</v>
      </c>
      <c r="C22" s="8">
        <v>-267</v>
      </c>
      <c r="D22" s="8"/>
      <c r="E22" s="8">
        <v>-255</v>
      </c>
      <c r="F22" s="8"/>
      <c r="G22" s="8">
        <v>-753</v>
      </c>
      <c r="H22" s="8"/>
      <c r="I22" s="8">
        <v>-538</v>
      </c>
      <c r="J22" s="11"/>
    </row>
    <row r="23" spans="3:10" ht="15" customHeight="1">
      <c r="C23" s="8"/>
      <c r="D23" s="8"/>
      <c r="E23" s="8"/>
      <c r="F23" s="8"/>
      <c r="G23" s="8"/>
      <c r="H23" s="8"/>
      <c r="I23" s="8"/>
      <c r="J23" s="11"/>
    </row>
    <row r="24" spans="2:10" ht="15" customHeight="1">
      <c r="B24" s="9" t="s">
        <v>8</v>
      </c>
      <c r="C24" s="8">
        <v>58</v>
      </c>
      <c r="D24" s="8"/>
      <c r="E24" s="8">
        <v>92</v>
      </c>
      <c r="F24" s="8"/>
      <c r="G24" s="8">
        <v>94</v>
      </c>
      <c r="H24" s="8"/>
      <c r="I24" s="8">
        <v>185</v>
      </c>
      <c r="J24" s="11"/>
    </row>
    <row r="25" spans="3:10" ht="15" customHeight="1">
      <c r="C25" s="12"/>
      <c r="D25" s="8"/>
      <c r="E25" s="12"/>
      <c r="F25" s="8"/>
      <c r="G25" s="12"/>
      <c r="H25" s="8"/>
      <c r="I25" s="12"/>
      <c r="J25" s="11"/>
    </row>
    <row r="26" spans="2:10" ht="15" customHeight="1">
      <c r="B26" s="9" t="s">
        <v>9</v>
      </c>
      <c r="C26" s="8">
        <f>SUM(C20:C24)</f>
        <v>5097</v>
      </c>
      <c r="D26" s="8"/>
      <c r="E26" s="8">
        <f>SUM(E20:E24)</f>
        <v>6905</v>
      </c>
      <c r="F26" s="8"/>
      <c r="G26" s="8">
        <f>SUM(G20:G24)</f>
        <v>15949</v>
      </c>
      <c r="H26" s="8"/>
      <c r="I26" s="8">
        <f>SUM(I20:I24)</f>
        <v>17787</v>
      </c>
      <c r="J26" s="11"/>
    </row>
    <row r="27" spans="3:10" ht="15" customHeight="1">
      <c r="C27" s="8"/>
      <c r="D27" s="8"/>
      <c r="E27" s="8"/>
      <c r="F27" s="8"/>
      <c r="G27" s="8"/>
      <c r="H27" s="8"/>
      <c r="I27" s="8"/>
      <c r="J27" s="11"/>
    </row>
    <row r="28" spans="2:10" ht="15" customHeight="1">
      <c r="B28" s="9" t="s">
        <v>10</v>
      </c>
      <c r="C28" s="8">
        <v>-1322</v>
      </c>
      <c r="D28" s="8"/>
      <c r="E28" s="8">
        <v>-1682</v>
      </c>
      <c r="F28" s="8"/>
      <c r="G28" s="8">
        <v>-4108</v>
      </c>
      <c r="H28" s="8"/>
      <c r="I28" s="8">
        <v>-4176</v>
      </c>
      <c r="J28" s="11"/>
    </row>
    <row r="29" spans="3:10" ht="15" customHeight="1">
      <c r="C29" s="12"/>
      <c r="D29" s="8"/>
      <c r="E29" s="12"/>
      <c r="F29" s="8"/>
      <c r="G29" s="12"/>
      <c r="H29" s="8"/>
      <c r="I29" s="12"/>
      <c r="J29" s="11"/>
    </row>
    <row r="30" spans="2:10" ht="15" customHeight="1">
      <c r="B30" s="9" t="s">
        <v>11</v>
      </c>
      <c r="C30" s="8">
        <f>SUM(C26:C28)</f>
        <v>3775</v>
      </c>
      <c r="D30" s="8"/>
      <c r="E30" s="8">
        <f>SUM(E26:E28)</f>
        <v>5223</v>
      </c>
      <c r="F30" s="8"/>
      <c r="G30" s="8">
        <f>SUM(G26:G28)</f>
        <v>11841</v>
      </c>
      <c r="H30" s="8"/>
      <c r="I30" s="8">
        <f>SUM(I26:I28)</f>
        <v>13611</v>
      </c>
      <c r="J30" s="11"/>
    </row>
    <row r="31" spans="3:10" ht="15" customHeight="1">
      <c r="C31" s="8"/>
      <c r="D31" s="8"/>
      <c r="E31" s="8"/>
      <c r="F31" s="8"/>
      <c r="G31" s="8"/>
      <c r="H31" s="8"/>
      <c r="I31" s="8"/>
      <c r="J31" s="11"/>
    </row>
    <row r="32" spans="2:10" ht="15" customHeight="1">
      <c r="B32" s="9" t="s">
        <v>12</v>
      </c>
      <c r="C32" s="8">
        <v>-1037</v>
      </c>
      <c r="D32" s="8"/>
      <c r="E32" s="8">
        <v>-694</v>
      </c>
      <c r="F32" s="8"/>
      <c r="G32" s="8">
        <v>-3185</v>
      </c>
      <c r="H32" s="8"/>
      <c r="I32" s="8">
        <v>-2243</v>
      </c>
      <c r="J32" s="11"/>
    </row>
    <row r="33" spans="3:10" ht="15" customHeight="1">
      <c r="C33" s="12"/>
      <c r="D33" s="8"/>
      <c r="E33" s="12"/>
      <c r="F33" s="8"/>
      <c r="G33" s="12"/>
      <c r="H33" s="8"/>
      <c r="I33" s="12"/>
      <c r="J33" s="11"/>
    </row>
    <row r="34" spans="2:10" ht="15" customHeight="1">
      <c r="B34" s="9" t="s">
        <v>13</v>
      </c>
      <c r="C34" s="8">
        <f>SUM(C30:C32)</f>
        <v>2738</v>
      </c>
      <c r="D34" s="8"/>
      <c r="E34" s="8">
        <f>SUM(E30:E32)</f>
        <v>4529</v>
      </c>
      <c r="F34" s="8"/>
      <c r="G34" s="8">
        <f>SUM(G30:G32)</f>
        <v>8656</v>
      </c>
      <c r="H34" s="8"/>
      <c r="I34" s="8">
        <f>SUM(I30:I32)</f>
        <v>11368</v>
      </c>
      <c r="J34" s="11"/>
    </row>
    <row r="35" spans="3:10" ht="15" customHeight="1">
      <c r="C35" s="13"/>
      <c r="D35" s="8"/>
      <c r="E35" s="13"/>
      <c r="F35" s="8"/>
      <c r="G35" s="13"/>
      <c r="H35" s="8"/>
      <c r="I35" s="13"/>
      <c r="J35" s="11"/>
    </row>
    <row r="36" spans="2:10" ht="15" customHeight="1">
      <c r="B36" s="9" t="s">
        <v>14</v>
      </c>
      <c r="C36" s="8"/>
      <c r="D36" s="8"/>
      <c r="E36" s="8"/>
      <c r="F36" s="8"/>
      <c r="G36" s="8"/>
      <c r="H36" s="8"/>
      <c r="I36" s="8"/>
      <c r="J36" s="11"/>
    </row>
    <row r="37" spans="2:10" ht="15" customHeight="1">
      <c r="B37" s="9" t="s">
        <v>15</v>
      </c>
      <c r="C37" s="8"/>
      <c r="D37" s="8"/>
      <c r="E37" s="8"/>
      <c r="F37" s="8"/>
      <c r="G37" s="8"/>
      <c r="H37" s="8"/>
      <c r="I37" s="8"/>
      <c r="J37" s="11"/>
    </row>
    <row r="38" spans="2:10" ht="15" customHeight="1">
      <c r="B38" s="9" t="s">
        <v>16</v>
      </c>
      <c r="C38" s="14">
        <v>6.36</v>
      </c>
      <c r="D38" s="14"/>
      <c r="E38" s="14">
        <v>12.81</v>
      </c>
      <c r="F38" s="14"/>
      <c r="G38" s="14">
        <v>20.12</v>
      </c>
      <c r="H38" s="14"/>
      <c r="I38" s="14">
        <v>32.16</v>
      </c>
      <c r="J38" s="11"/>
    </row>
    <row r="39" spans="3:10" ht="15" customHeight="1">
      <c r="C39" s="15"/>
      <c r="D39" s="14"/>
      <c r="E39" s="15"/>
      <c r="F39" s="14"/>
      <c r="G39" s="15"/>
      <c r="H39" s="14"/>
      <c r="I39" s="15"/>
      <c r="J39" s="8"/>
    </row>
    <row r="40" spans="2:10" ht="15" customHeight="1">
      <c r="B40" s="9" t="s">
        <v>17</v>
      </c>
      <c r="C40" s="14"/>
      <c r="D40" s="14"/>
      <c r="E40" s="14"/>
      <c r="F40" s="14"/>
      <c r="G40" s="14"/>
      <c r="H40" s="14"/>
      <c r="I40" s="14"/>
      <c r="J40" s="11"/>
    </row>
    <row r="41" spans="2:10" ht="15" customHeight="1">
      <c r="B41" s="9" t="s">
        <v>18</v>
      </c>
      <c r="C41" s="14">
        <v>6.29</v>
      </c>
      <c r="D41" s="14"/>
      <c r="E41" s="14">
        <v>12.59</v>
      </c>
      <c r="F41" s="14"/>
      <c r="G41" s="14">
        <v>19.89</v>
      </c>
      <c r="H41" s="14"/>
      <c r="I41" s="14">
        <v>31.61</v>
      </c>
      <c r="J41" s="8"/>
    </row>
    <row r="42" spans="3:10" ht="15" customHeight="1">
      <c r="C42" s="16"/>
      <c r="D42" s="8"/>
      <c r="E42" s="16"/>
      <c r="F42" s="8"/>
      <c r="G42" s="16"/>
      <c r="H42" s="8"/>
      <c r="I42" s="16"/>
      <c r="J42" s="8"/>
    </row>
    <row r="43" spans="3:10" ht="15" customHeight="1">
      <c r="C43" s="4"/>
      <c r="D43" s="4"/>
      <c r="F43" s="4"/>
      <c r="H43" s="4"/>
      <c r="J43" s="8"/>
    </row>
    <row r="44" spans="2:10" ht="15" customHeight="1">
      <c r="B44" s="9" t="s">
        <v>19</v>
      </c>
      <c r="C44" s="4"/>
      <c r="D44" s="4"/>
      <c r="F44" s="4"/>
      <c r="H44" s="4"/>
      <c r="J44" s="8"/>
    </row>
    <row r="45" spans="2:10" ht="15" customHeight="1">
      <c r="B45" s="9" t="s">
        <v>20</v>
      </c>
      <c r="C45" s="4"/>
      <c r="D45" s="4"/>
      <c r="F45" s="4"/>
      <c r="H45" s="4"/>
      <c r="J45" s="8"/>
    </row>
    <row r="46" spans="5:10" ht="15" customHeight="1">
      <c r="E46" s="8"/>
      <c r="F46" s="8"/>
      <c r="G46" s="8"/>
      <c r="H46" s="8"/>
      <c r="I46" s="8"/>
      <c r="J46" s="8"/>
    </row>
  </sheetData>
  <printOptions/>
  <pageMargins left="0.39375" right="0.25" top="0.39375" bottom="0.2" header="0" footer="0"/>
  <pageSetup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7"/>
  <sheetViews>
    <sheetView showOutlineSymbols="0" zoomScale="87" zoomScaleNormal="87" workbookViewId="0" topLeftCell="A1">
      <selection activeCell="E1" sqref="E1"/>
    </sheetView>
  </sheetViews>
  <sheetFormatPr defaultColWidth="8.88671875" defaultRowHeight="18.75" customHeight="1"/>
  <cols>
    <col min="1" max="1" width="8.6640625" style="1" customWidth="1"/>
    <col min="2" max="2" width="38.6640625" style="1" customWidth="1"/>
    <col min="3" max="3" width="19.6640625" style="1" customWidth="1"/>
    <col min="4" max="4" width="3.6640625" style="1" customWidth="1"/>
    <col min="5" max="5" width="19.6640625" style="1" customWidth="1"/>
    <col min="6" max="6" width="3.6640625" style="1" customWidth="1"/>
    <col min="7" max="16384" width="9.6640625" style="1" customWidth="1"/>
  </cols>
  <sheetData>
    <row r="1" ht="18.75" customHeight="1">
      <c r="E1" s="2"/>
    </row>
    <row r="2" spans="2:5" ht="15" customHeight="1">
      <c r="B2" s="3" t="s">
        <v>0</v>
      </c>
      <c r="C2" s="4"/>
      <c r="D2" s="4"/>
      <c r="E2" s="4"/>
    </row>
    <row r="3" spans="2:5" ht="15" customHeight="1">
      <c r="B3" s="3" t="s">
        <v>1</v>
      </c>
      <c r="C3" s="4"/>
      <c r="D3" s="4"/>
      <c r="E3" s="4"/>
    </row>
    <row r="4" spans="3:5" ht="15" customHeight="1">
      <c r="C4" s="4"/>
      <c r="D4" s="4"/>
      <c r="E4" s="4"/>
    </row>
    <row r="5" spans="2:5" ht="15" customHeight="1">
      <c r="B5" s="3" t="s">
        <v>30</v>
      </c>
      <c r="C5" s="4"/>
      <c r="D5" s="4"/>
      <c r="E5" s="6"/>
    </row>
    <row r="6" spans="3:5" ht="15" customHeight="1">
      <c r="C6" s="4"/>
      <c r="D6" s="4"/>
      <c r="E6" s="7" t="s">
        <v>57</v>
      </c>
    </row>
    <row r="7" spans="3:5" ht="15" customHeight="1">
      <c r="C7" s="6" t="s">
        <v>54</v>
      </c>
      <c r="D7" s="6"/>
      <c r="E7" s="6" t="s">
        <v>54</v>
      </c>
    </row>
    <row r="8" spans="3:5" ht="15" customHeight="1">
      <c r="C8" s="6" t="s">
        <v>55</v>
      </c>
      <c r="D8" s="6"/>
      <c r="E8" s="6" t="s">
        <v>58</v>
      </c>
    </row>
    <row r="9" spans="3:5" ht="15" customHeight="1">
      <c r="C9" s="7" t="s">
        <v>24</v>
      </c>
      <c r="D9" s="7"/>
      <c r="E9" s="7" t="s">
        <v>24</v>
      </c>
    </row>
    <row r="10" spans="3:5" ht="15" customHeight="1">
      <c r="C10" s="4"/>
      <c r="D10" s="4"/>
      <c r="E10" s="4"/>
    </row>
    <row r="11" spans="2:5" ht="15" customHeight="1">
      <c r="B11" s="9" t="s">
        <v>31</v>
      </c>
      <c r="C11" s="8">
        <v>62984</v>
      </c>
      <c r="D11" s="17"/>
      <c r="E11" s="8">
        <v>61635</v>
      </c>
    </row>
    <row r="12" spans="3:5" ht="15" customHeight="1">
      <c r="C12" s="8"/>
      <c r="D12" s="17"/>
      <c r="E12" s="8"/>
    </row>
    <row r="13" spans="2:5" ht="15" customHeight="1">
      <c r="B13" s="9" t="s">
        <v>32</v>
      </c>
      <c r="C13" s="8" t="s">
        <v>56</v>
      </c>
      <c r="D13" s="8"/>
      <c r="E13" s="8" t="s">
        <v>56</v>
      </c>
    </row>
    <row r="14" spans="3:5" ht="15" customHeight="1">
      <c r="C14" s="8"/>
      <c r="D14" s="8"/>
      <c r="E14" s="8"/>
    </row>
    <row r="15" spans="2:5" ht="15" customHeight="1">
      <c r="B15" s="9" t="s">
        <v>33</v>
      </c>
      <c r="C15" s="8">
        <v>1076</v>
      </c>
      <c r="D15" s="8"/>
      <c r="E15" s="8">
        <v>1015</v>
      </c>
    </row>
    <row r="16" spans="3:5" ht="15" customHeight="1">
      <c r="C16" s="8"/>
      <c r="D16" s="8"/>
      <c r="E16" s="8"/>
    </row>
    <row r="17" spans="2:5" ht="15" customHeight="1">
      <c r="B17" s="9" t="s">
        <v>34</v>
      </c>
      <c r="C17" s="8">
        <v>456</v>
      </c>
      <c r="D17" s="8"/>
      <c r="E17" s="8">
        <v>82</v>
      </c>
    </row>
    <row r="18" spans="3:5" ht="15" customHeight="1">
      <c r="C18" s="8"/>
      <c r="D18" s="8"/>
      <c r="E18" s="8"/>
    </row>
    <row r="19" spans="2:5" ht="15" customHeight="1">
      <c r="B19" s="9" t="s">
        <v>35</v>
      </c>
      <c r="C19" s="8"/>
      <c r="D19" s="8"/>
      <c r="E19" s="8"/>
    </row>
    <row r="20" spans="2:5" ht="15" customHeight="1">
      <c r="B20" s="9" t="s">
        <v>36</v>
      </c>
      <c r="C20" s="8">
        <v>22643</v>
      </c>
      <c r="D20" s="8"/>
      <c r="E20" s="8">
        <v>20157</v>
      </c>
    </row>
    <row r="21" spans="2:5" ht="15" customHeight="1">
      <c r="B21" s="9" t="s">
        <v>37</v>
      </c>
      <c r="C21" s="8">
        <v>47348</v>
      </c>
      <c r="D21" s="8"/>
      <c r="E21" s="8">
        <v>45468</v>
      </c>
    </row>
    <row r="22" spans="2:5" ht="15" customHeight="1">
      <c r="B22" s="9" t="s">
        <v>38</v>
      </c>
      <c r="C22" s="8">
        <v>9587</v>
      </c>
      <c r="D22" s="8"/>
      <c r="E22" s="8">
        <v>5694</v>
      </c>
    </row>
    <row r="23" spans="3:5" ht="15" customHeight="1">
      <c r="C23" s="12">
        <f>SUM(C20:C22)</f>
        <v>79578</v>
      </c>
      <c r="D23" s="8"/>
      <c r="E23" s="12">
        <f>SUM(E20:E22)</f>
        <v>71319</v>
      </c>
    </row>
    <row r="24" spans="2:5" ht="15" customHeight="1">
      <c r="B24" s="9" t="s">
        <v>39</v>
      </c>
      <c r="C24" s="12"/>
      <c r="D24" s="8"/>
      <c r="E24" s="12"/>
    </row>
    <row r="25" spans="2:5" ht="15" customHeight="1">
      <c r="B25" s="9" t="s">
        <v>40</v>
      </c>
      <c r="C25" s="8">
        <v>19094</v>
      </c>
      <c r="D25" s="8"/>
      <c r="E25" s="8">
        <v>19067</v>
      </c>
    </row>
    <row r="26" spans="2:5" ht="15" customHeight="1">
      <c r="B26" s="9" t="s">
        <v>41</v>
      </c>
      <c r="C26" s="8">
        <v>10204</v>
      </c>
      <c r="D26" s="8"/>
      <c r="E26" s="8">
        <v>11101</v>
      </c>
    </row>
    <row r="27" spans="2:5" ht="15" customHeight="1">
      <c r="B27" s="9" t="s">
        <v>42</v>
      </c>
      <c r="C27" s="8">
        <v>-174</v>
      </c>
      <c r="D27" s="8"/>
      <c r="E27" s="8">
        <v>-718</v>
      </c>
    </row>
    <row r="28" spans="3:5" ht="15" customHeight="1">
      <c r="C28" s="12">
        <f>SUM(C25:C27)</f>
        <v>29124</v>
      </c>
      <c r="D28" s="8"/>
      <c r="E28" s="12">
        <f>SUM(E25:E27)</f>
        <v>29450</v>
      </c>
    </row>
    <row r="29" spans="2:5" ht="15" customHeight="1">
      <c r="B29" s="9" t="s">
        <v>43</v>
      </c>
      <c r="C29" s="12">
        <f>C23-C28</f>
        <v>50454</v>
      </c>
      <c r="D29" s="8"/>
      <c r="E29" s="12">
        <f>E23-E28</f>
        <v>41869</v>
      </c>
    </row>
    <row r="30" spans="3:5" ht="15" customHeight="1">
      <c r="C30" s="12" t="e">
        <f>C11+C13+C15+C17+C29</f>
        <v>#VALUE!</v>
      </c>
      <c r="D30" s="8"/>
      <c r="E30" s="12" t="e">
        <f>E11+E13+E15+E17+E29</f>
        <v>#VALUE!</v>
      </c>
    </row>
    <row r="31" spans="3:5" ht="15" customHeight="1">
      <c r="C31" s="16"/>
      <c r="D31" s="8"/>
      <c r="E31" s="16"/>
    </row>
    <row r="32" spans="3:5" ht="15" customHeight="1">
      <c r="C32" s="8"/>
      <c r="D32" s="8"/>
      <c r="E32" s="8"/>
    </row>
    <row r="33" spans="2:5" ht="15" customHeight="1">
      <c r="B33" s="9" t="s">
        <v>44</v>
      </c>
      <c r="C33" s="8">
        <v>43857</v>
      </c>
      <c r="D33" s="8"/>
      <c r="E33" s="8">
        <v>42854</v>
      </c>
    </row>
    <row r="34" spans="2:5" ht="15" customHeight="1">
      <c r="B34" s="9" t="s">
        <v>45</v>
      </c>
      <c r="C34" s="8">
        <v>50207</v>
      </c>
      <c r="D34" s="8"/>
      <c r="E34" s="8">
        <v>41563</v>
      </c>
    </row>
    <row r="35" spans="2:5" ht="15" customHeight="1">
      <c r="B35" s="9" t="s">
        <v>46</v>
      </c>
      <c r="C35" s="12">
        <f>SUM(C33:C34)</f>
        <v>94064</v>
      </c>
      <c r="D35" s="8"/>
      <c r="E35" s="12">
        <f>SUM(E33:E34)</f>
        <v>84417</v>
      </c>
    </row>
    <row r="36" spans="2:5" ht="15" customHeight="1">
      <c r="B36" s="9" t="s">
        <v>47</v>
      </c>
      <c r="C36" s="8">
        <v>12270</v>
      </c>
      <c r="D36" s="8"/>
      <c r="E36" s="8">
        <v>11044</v>
      </c>
    </row>
    <row r="37" spans="3:5" ht="15" customHeight="1">
      <c r="C37" s="8"/>
      <c r="D37" s="8"/>
      <c r="E37" s="8"/>
    </row>
    <row r="38" spans="2:5" ht="15" customHeight="1">
      <c r="B38" s="9" t="s">
        <v>48</v>
      </c>
      <c r="C38" s="8"/>
      <c r="D38" s="8"/>
      <c r="E38" s="8"/>
    </row>
    <row r="39" spans="2:5" ht="15" customHeight="1">
      <c r="B39" s="9" t="s">
        <v>49</v>
      </c>
      <c r="C39" s="8">
        <v>7579</v>
      </c>
      <c r="D39" s="8"/>
      <c r="E39" s="8">
        <v>8008</v>
      </c>
    </row>
    <row r="40" spans="2:5" ht="15" customHeight="1">
      <c r="B40" s="9" t="s">
        <v>50</v>
      </c>
      <c r="C40" s="8" t="s">
        <v>56</v>
      </c>
      <c r="D40" s="8"/>
      <c r="E40" s="8" t="s">
        <v>56</v>
      </c>
    </row>
    <row r="41" spans="2:5" ht="15" customHeight="1">
      <c r="B41" s="9" t="s">
        <v>51</v>
      </c>
      <c r="C41" s="8">
        <v>1057</v>
      </c>
      <c r="D41" s="8"/>
      <c r="E41" s="8">
        <v>1132</v>
      </c>
    </row>
    <row r="42" spans="3:5" ht="18.75" customHeight="1">
      <c r="C42" s="12">
        <f>SUM(C35:C41)</f>
        <v>114970</v>
      </c>
      <c r="D42" s="8"/>
      <c r="E42" s="12">
        <f>SUM(E35:E41)</f>
        <v>104601</v>
      </c>
    </row>
    <row r="43" spans="3:5" ht="15" customHeight="1">
      <c r="C43" s="18"/>
      <c r="D43" s="4"/>
      <c r="E43" s="18"/>
    </row>
    <row r="44" spans="2:5" ht="18.75" customHeight="1">
      <c r="B44" s="9" t="s">
        <v>52</v>
      </c>
      <c r="C44" s="8">
        <f>C35/C33*100</f>
        <v>214.47887452402122</v>
      </c>
      <c r="D44" s="8"/>
      <c r="E44" s="8">
        <f>E35/E33*100</f>
        <v>196.9874457460214</v>
      </c>
    </row>
    <row r="46" ht="18.75" customHeight="1">
      <c r="B46" s="9" t="s">
        <v>53</v>
      </c>
    </row>
    <row r="47" ht="18.75" customHeight="1">
      <c r="B47" s="9" t="s">
        <v>20</v>
      </c>
    </row>
  </sheetData>
  <printOptions/>
  <pageMargins left="0.39375" right="0.25" top="0.39375" bottom="0.2" header="0" footer="0"/>
  <pageSetup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6"/>
  <sheetViews>
    <sheetView showOutlineSymbols="0" zoomScale="87" zoomScaleNormal="87" workbookViewId="0" topLeftCell="A1">
      <selection activeCell="E1" sqref="E1"/>
    </sheetView>
  </sheetViews>
  <sheetFormatPr defaultColWidth="8.88671875" defaultRowHeight="18.75" customHeight="1"/>
  <cols>
    <col min="1" max="1" width="11.6640625" style="1" customWidth="1"/>
    <col min="2" max="2" width="38.6640625" style="1" customWidth="1"/>
    <col min="3" max="3" width="19.6640625" style="1" customWidth="1"/>
    <col min="4" max="4" width="3.6640625" style="1" customWidth="1"/>
    <col min="5" max="5" width="19.6640625" style="1" customWidth="1"/>
    <col min="6" max="6" width="10.6640625" style="1" customWidth="1"/>
    <col min="7" max="16384" width="9.6640625" style="1" customWidth="1"/>
  </cols>
  <sheetData>
    <row r="1" ht="18.75" customHeight="1">
      <c r="E1" s="2"/>
    </row>
    <row r="2" spans="2:5" ht="15" customHeight="1">
      <c r="B2" s="3" t="s">
        <v>0</v>
      </c>
      <c r="C2" s="4"/>
      <c r="D2" s="4"/>
      <c r="E2" s="4"/>
    </row>
    <row r="3" spans="2:5" ht="15" customHeight="1">
      <c r="B3" s="3" t="s">
        <v>1</v>
      </c>
      <c r="C3" s="4"/>
      <c r="D3" s="4"/>
      <c r="E3" s="4"/>
    </row>
    <row r="4" spans="3:5" ht="15" customHeight="1">
      <c r="C4" s="4"/>
      <c r="D4" s="4"/>
      <c r="E4" s="4"/>
    </row>
    <row r="5" spans="2:5" ht="15" customHeight="1">
      <c r="B5" s="3" t="s">
        <v>59</v>
      </c>
      <c r="C5" s="4"/>
      <c r="D5" s="4"/>
      <c r="E5" s="6"/>
    </row>
    <row r="6" spans="3:5" ht="15" customHeight="1">
      <c r="C6" s="4"/>
      <c r="D6" s="4"/>
      <c r="E6" s="6"/>
    </row>
    <row r="7" spans="3:5" ht="15" customHeight="1">
      <c r="C7" s="6">
        <v>2003</v>
      </c>
      <c r="D7" s="6"/>
      <c r="E7" s="6">
        <v>2002</v>
      </c>
    </row>
    <row r="8" spans="3:5" ht="15" customHeight="1">
      <c r="C8" s="6" t="s">
        <v>21</v>
      </c>
      <c r="D8" s="6"/>
      <c r="E8" s="6" t="s">
        <v>25</v>
      </c>
    </row>
    <row r="9" spans="3:5" ht="15" customHeight="1">
      <c r="C9" s="6" t="s">
        <v>22</v>
      </c>
      <c r="D9" s="6"/>
      <c r="E9" s="6" t="s">
        <v>22</v>
      </c>
    </row>
    <row r="10" spans="3:5" ht="15" customHeight="1">
      <c r="C10" s="6" t="s">
        <v>23</v>
      </c>
      <c r="D10" s="6"/>
      <c r="E10" s="6" t="s">
        <v>23</v>
      </c>
    </row>
    <row r="11" spans="3:5" ht="15" customHeight="1">
      <c r="C11" s="7" t="s">
        <v>24</v>
      </c>
      <c r="D11" s="7"/>
      <c r="E11" s="7" t="s">
        <v>24</v>
      </c>
    </row>
    <row r="12" spans="3:5" ht="15" customHeight="1">
      <c r="C12" s="4"/>
      <c r="D12" s="4"/>
      <c r="E12" s="4"/>
    </row>
    <row r="13" spans="2:5" ht="15" customHeight="1">
      <c r="B13" s="9" t="s">
        <v>60</v>
      </c>
      <c r="C13" s="8">
        <v>15855</v>
      </c>
      <c r="D13" s="17"/>
      <c r="E13" s="8" t="s">
        <v>81</v>
      </c>
    </row>
    <row r="14" spans="3:5" ht="15" customHeight="1">
      <c r="C14" s="8"/>
      <c r="D14" s="17"/>
      <c r="E14" s="8"/>
    </row>
    <row r="15" spans="2:5" ht="15" customHeight="1">
      <c r="B15" s="9" t="s">
        <v>61</v>
      </c>
      <c r="C15" s="8"/>
      <c r="D15" s="8"/>
      <c r="E15" s="8"/>
    </row>
    <row r="16" spans="2:5" ht="15" customHeight="1">
      <c r="B16" s="9" t="s">
        <v>62</v>
      </c>
      <c r="C16" s="8">
        <v>3568</v>
      </c>
      <c r="D16" s="8"/>
      <c r="E16" s="8"/>
    </row>
    <row r="17" spans="2:5" ht="15" customHeight="1">
      <c r="B17" s="9" t="s">
        <v>63</v>
      </c>
      <c r="C17" s="8">
        <v>-80</v>
      </c>
      <c r="D17" s="8"/>
      <c r="E17" s="8"/>
    </row>
    <row r="18" spans="3:5" ht="15" customHeight="1">
      <c r="C18" s="8"/>
      <c r="D18" s="8"/>
      <c r="E18" s="8"/>
    </row>
    <row r="19" spans="2:5" ht="15" customHeight="1">
      <c r="B19" s="9" t="s">
        <v>64</v>
      </c>
      <c r="C19" s="12">
        <f>SUM(C13:C17)</f>
        <v>19343</v>
      </c>
      <c r="D19" s="8"/>
      <c r="E19" s="12" t="s">
        <v>81</v>
      </c>
    </row>
    <row r="20" spans="3:5" ht="15" customHeight="1">
      <c r="C20" s="8"/>
      <c r="D20" s="8"/>
      <c r="E20" s="8"/>
    </row>
    <row r="21" spans="2:5" ht="15" customHeight="1">
      <c r="B21" s="9" t="s">
        <v>65</v>
      </c>
      <c r="C21" s="8"/>
      <c r="D21" s="8"/>
      <c r="E21" s="8"/>
    </row>
    <row r="22" spans="2:5" ht="15" customHeight="1">
      <c r="B22" s="9" t="s">
        <v>66</v>
      </c>
      <c r="C22" s="8">
        <v>-6937</v>
      </c>
      <c r="D22" s="8"/>
      <c r="E22" s="8"/>
    </row>
    <row r="23" spans="2:5" ht="15" customHeight="1">
      <c r="B23" s="9" t="s">
        <v>67</v>
      </c>
      <c r="C23" s="8">
        <v>1779</v>
      </c>
      <c r="D23" s="8"/>
      <c r="E23" s="8"/>
    </row>
    <row r="24" spans="2:5" ht="15" customHeight="1">
      <c r="B24" s="9" t="s">
        <v>68</v>
      </c>
      <c r="C24" s="8">
        <v>-3551</v>
      </c>
      <c r="D24" s="8"/>
      <c r="E24" s="8"/>
    </row>
    <row r="25" spans="2:5" ht="15" customHeight="1">
      <c r="B25" s="9" t="s">
        <v>69</v>
      </c>
      <c r="C25" s="12">
        <f>SUM(C19:C24)</f>
        <v>10634</v>
      </c>
      <c r="D25" s="8"/>
      <c r="E25" s="12" t="s">
        <v>81</v>
      </c>
    </row>
    <row r="26" spans="3:5" ht="15" customHeight="1">
      <c r="C26" s="12"/>
      <c r="D26" s="8"/>
      <c r="E26" s="12"/>
    </row>
    <row r="27" spans="2:5" ht="15" customHeight="1">
      <c r="B27" s="9" t="s">
        <v>70</v>
      </c>
      <c r="C27" s="8"/>
      <c r="D27" s="8"/>
      <c r="E27" s="8"/>
    </row>
    <row r="28" spans="2:5" ht="15" customHeight="1">
      <c r="B28" s="9" t="s">
        <v>71</v>
      </c>
      <c r="C28" s="8">
        <v>-375</v>
      </c>
      <c r="D28" s="8"/>
      <c r="E28" s="8"/>
    </row>
    <row r="29" spans="2:5" ht="15" customHeight="1">
      <c r="B29" s="9" t="s">
        <v>72</v>
      </c>
      <c r="C29" s="8">
        <v>-6831</v>
      </c>
      <c r="D29" s="8"/>
      <c r="E29" s="8"/>
    </row>
    <row r="30" spans="3:5" ht="15" customHeight="1">
      <c r="C30" s="12">
        <f>SUM(C28:C29)</f>
        <v>-7206</v>
      </c>
      <c r="D30" s="8"/>
      <c r="E30" s="12" t="s">
        <v>81</v>
      </c>
    </row>
    <row r="31" spans="3:5" ht="15" customHeight="1">
      <c r="C31" s="12"/>
      <c r="D31" s="8"/>
      <c r="E31" s="12"/>
    </row>
    <row r="32" spans="2:5" ht="15" customHeight="1">
      <c r="B32" s="9" t="s">
        <v>73</v>
      </c>
      <c r="C32" s="8"/>
      <c r="D32" s="8"/>
      <c r="E32" s="8"/>
    </row>
    <row r="33" spans="2:5" ht="15" customHeight="1">
      <c r="B33" s="9" t="s">
        <v>74</v>
      </c>
      <c r="C33" s="8">
        <v>1383</v>
      </c>
      <c r="D33" s="8"/>
      <c r="E33" s="8"/>
    </row>
    <row r="34" spans="2:5" ht="15" customHeight="1">
      <c r="B34" s="9" t="s">
        <v>75</v>
      </c>
      <c r="C34" s="8">
        <v>-396</v>
      </c>
      <c r="D34" s="8"/>
      <c r="E34" s="8"/>
    </row>
    <row r="35" spans="2:5" ht="15" customHeight="1">
      <c r="B35" s="9" t="s">
        <v>76</v>
      </c>
      <c r="C35" s="8"/>
      <c r="D35" s="8"/>
      <c r="E35" s="8"/>
    </row>
    <row r="36" spans="3:5" ht="15" customHeight="1">
      <c r="C36" s="12">
        <f>SUM(C33:C35)</f>
        <v>987</v>
      </c>
      <c r="D36" s="8"/>
      <c r="E36" s="12" t="s">
        <v>81</v>
      </c>
    </row>
    <row r="37" spans="3:5" ht="15" customHeight="1">
      <c r="C37" s="12"/>
      <c r="D37" s="8"/>
      <c r="E37" s="12"/>
    </row>
    <row r="38" spans="2:5" ht="15" customHeight="1">
      <c r="B38" s="9" t="s">
        <v>77</v>
      </c>
      <c r="C38" s="8">
        <f>C25+C30+C36</f>
        <v>4415</v>
      </c>
      <c r="D38" s="8"/>
      <c r="E38" s="8"/>
    </row>
    <row r="39" spans="3:5" ht="15" customHeight="1">
      <c r="C39" s="8"/>
      <c r="D39" s="8"/>
      <c r="E39" s="8"/>
    </row>
    <row r="40" spans="2:5" ht="15" customHeight="1">
      <c r="B40" s="9" t="s">
        <v>78</v>
      </c>
      <c r="C40" s="8">
        <v>5172</v>
      </c>
      <c r="D40" s="8"/>
      <c r="E40" s="8"/>
    </row>
    <row r="41" spans="3:5" ht="15" customHeight="1">
      <c r="C41" s="8"/>
      <c r="D41" s="8"/>
      <c r="E41" s="8"/>
    </row>
    <row r="42" spans="2:5" ht="15" customHeight="1">
      <c r="B42" s="9" t="s">
        <v>79</v>
      </c>
      <c r="C42" s="12">
        <f>SUM(C38:C40)</f>
        <v>9587</v>
      </c>
      <c r="D42" s="8"/>
      <c r="E42" s="12" t="s">
        <v>81</v>
      </c>
    </row>
    <row r="43" spans="3:5" ht="15" customHeight="1">
      <c r="C43" s="12"/>
      <c r="D43" s="8"/>
      <c r="E43" s="12"/>
    </row>
    <row r="45" ht="18.75" customHeight="1">
      <c r="B45" s="9" t="s">
        <v>80</v>
      </c>
    </row>
    <row r="46" ht="18.75" customHeight="1">
      <c r="B46" s="9" t="s">
        <v>20</v>
      </c>
    </row>
  </sheetData>
  <printOptions/>
  <pageMargins left="0.39375" right="0.25" top="0.39375" bottom="0.2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OutlineSymbols="0" zoomScale="87" zoomScaleNormal="87" workbookViewId="0" topLeftCell="A80">
      <selection activeCell="G1" sqref="G1"/>
    </sheetView>
  </sheetViews>
  <sheetFormatPr defaultColWidth="8.88671875" defaultRowHeight="18.75" customHeight="1"/>
  <cols>
    <col min="1" max="1" width="9.6640625" style="1" customWidth="1"/>
    <col min="2" max="2" width="23.6640625" style="1" customWidth="1"/>
    <col min="3" max="7" width="14.6640625" style="4" customWidth="1"/>
    <col min="8" max="16384" width="9.6640625" style="1" customWidth="1"/>
  </cols>
  <sheetData>
    <row r="1" spans="1:8" ht="18.75" customHeight="1">
      <c r="A1" s="19"/>
      <c r="B1" s="19"/>
      <c r="C1" s="19"/>
      <c r="D1" s="19"/>
      <c r="E1" s="19"/>
      <c r="F1" s="19"/>
      <c r="G1" s="2"/>
      <c r="H1" s="19"/>
    </row>
    <row r="2" spans="1:8" ht="18.75" customHeight="1">
      <c r="A2" s="19"/>
      <c r="B2" s="3" t="s">
        <v>0</v>
      </c>
      <c r="H2" s="19"/>
    </row>
    <row r="3" spans="1:8" ht="18.75" customHeight="1">
      <c r="A3" s="19"/>
      <c r="B3" s="3" t="s">
        <v>1</v>
      </c>
      <c r="G3" s="20"/>
      <c r="H3" s="19"/>
    </row>
    <row r="4" spans="1:8" ht="18.75" customHeight="1">
      <c r="A4" s="19"/>
      <c r="H4" s="19"/>
    </row>
    <row r="5" spans="1:8" ht="18.75" customHeight="1">
      <c r="A5" s="19"/>
      <c r="B5" s="3" t="s">
        <v>82</v>
      </c>
      <c r="H5" s="19"/>
    </row>
    <row r="6" spans="1:8" ht="18.75" customHeight="1">
      <c r="A6" s="19"/>
      <c r="H6" s="19"/>
    </row>
    <row r="7" spans="1:8" ht="18.75" customHeight="1">
      <c r="A7" s="19"/>
      <c r="C7" s="6"/>
      <c r="D7" s="6" t="s">
        <v>92</v>
      </c>
      <c r="E7" s="6" t="s">
        <v>92</v>
      </c>
      <c r="F7" s="6"/>
      <c r="G7" s="6"/>
      <c r="H7" s="19"/>
    </row>
    <row r="8" spans="1:8" ht="18.75" customHeight="1">
      <c r="A8" s="19"/>
      <c r="C8" s="6"/>
      <c r="D8" s="6" t="s">
        <v>93</v>
      </c>
      <c r="E8" s="6" t="s">
        <v>95</v>
      </c>
      <c r="F8" s="6"/>
      <c r="G8" s="6"/>
      <c r="H8" s="19"/>
    </row>
    <row r="9" spans="1:8" ht="18.75" customHeight="1">
      <c r="A9" s="19"/>
      <c r="C9" s="6" t="s">
        <v>91</v>
      </c>
      <c r="D9" s="6" t="s">
        <v>94</v>
      </c>
      <c r="E9" s="6" t="s">
        <v>3</v>
      </c>
      <c r="F9" s="6" t="s">
        <v>96</v>
      </c>
      <c r="G9" s="6" t="s">
        <v>97</v>
      </c>
      <c r="H9" s="19"/>
    </row>
    <row r="10" spans="1:8" ht="18.75" customHeight="1">
      <c r="A10" s="19"/>
      <c r="C10" s="7" t="s">
        <v>24</v>
      </c>
      <c r="D10" s="7" t="s">
        <v>24</v>
      </c>
      <c r="E10" s="7" t="s">
        <v>24</v>
      </c>
      <c r="F10" s="7" t="s">
        <v>24</v>
      </c>
      <c r="G10" s="7" t="s">
        <v>24</v>
      </c>
      <c r="H10" s="19"/>
    </row>
    <row r="11" spans="1:8" ht="18.75" customHeight="1">
      <c r="A11" s="19"/>
      <c r="B11" s="9" t="s">
        <v>83</v>
      </c>
      <c r="H11" s="19"/>
    </row>
    <row r="12" spans="1:8" ht="18.75" customHeight="1">
      <c r="A12" s="19"/>
      <c r="B12" s="9" t="s">
        <v>84</v>
      </c>
      <c r="H12" s="19"/>
    </row>
    <row r="13" spans="1:8" ht="18.75" customHeight="1">
      <c r="A13" s="19"/>
      <c r="H13" s="19"/>
    </row>
    <row r="14" spans="1:8" ht="18.75" customHeight="1">
      <c r="A14" s="19"/>
      <c r="B14" s="9" t="s">
        <v>85</v>
      </c>
      <c r="C14" s="8">
        <f>C28</f>
        <v>42854</v>
      </c>
      <c r="D14" s="8">
        <f>D28</f>
        <v>1693</v>
      </c>
      <c r="E14" s="8" t="s">
        <v>56</v>
      </c>
      <c r="F14" s="8">
        <f>F28</f>
        <v>39870</v>
      </c>
      <c r="G14" s="8">
        <f>SUM(C14:F14)</f>
        <v>84417</v>
      </c>
      <c r="H14" s="19"/>
    </row>
    <row r="15" spans="1:8" ht="18.75" customHeight="1">
      <c r="A15" s="19"/>
      <c r="C15" s="8"/>
      <c r="D15" s="8"/>
      <c r="E15" s="8"/>
      <c r="F15" s="8"/>
      <c r="G15" s="8"/>
      <c r="H15" s="19"/>
    </row>
    <row r="16" spans="1:8" ht="18.75" customHeight="1">
      <c r="A16" s="19"/>
      <c r="B16" s="9" t="s">
        <v>86</v>
      </c>
      <c r="C16" s="8">
        <f>C18-C14</f>
        <v>1003</v>
      </c>
      <c r="D16" s="8">
        <f>D18-D14</f>
        <v>381</v>
      </c>
      <c r="E16" s="8"/>
      <c r="F16" s="8">
        <f>F18-F14</f>
        <v>8263</v>
      </c>
      <c r="G16" s="8">
        <f>SUM(C16:F16)</f>
        <v>9647</v>
      </c>
      <c r="H16" s="19"/>
    </row>
    <row r="17" spans="1:8" ht="18.75" customHeight="1">
      <c r="A17" s="19"/>
      <c r="C17" s="8"/>
      <c r="D17" s="8"/>
      <c r="E17" s="8"/>
      <c r="F17" s="8"/>
      <c r="G17" s="8"/>
      <c r="H17" s="19"/>
    </row>
    <row r="18" spans="1:8" ht="18.75" customHeight="1">
      <c r="A18" s="19"/>
      <c r="B18" s="9" t="s">
        <v>87</v>
      </c>
      <c r="C18" s="12">
        <v>43857</v>
      </c>
      <c r="D18" s="12">
        <v>2074</v>
      </c>
      <c r="E18" s="12">
        <f>SUM(E14:E16)</f>
        <v>0</v>
      </c>
      <c r="F18" s="12">
        <v>48133</v>
      </c>
      <c r="G18" s="12">
        <f>SUM(G14:G16)</f>
        <v>94064</v>
      </c>
      <c r="H18" s="19"/>
    </row>
    <row r="19" spans="1:8" ht="18.75" customHeight="1">
      <c r="A19" s="19"/>
      <c r="C19" s="12"/>
      <c r="D19" s="12"/>
      <c r="E19" s="12"/>
      <c r="F19" s="12"/>
      <c r="G19" s="12"/>
      <c r="H19" s="19"/>
    </row>
    <row r="20" spans="1:8" ht="18.75" customHeight="1">
      <c r="A20" s="19"/>
      <c r="C20" s="8"/>
      <c r="D20" s="8"/>
      <c r="E20" s="8"/>
      <c r="F20" s="8"/>
      <c r="G20" s="8"/>
      <c r="H20" s="19"/>
    </row>
    <row r="21" spans="1:8" ht="18.75" customHeight="1">
      <c r="A21" s="19"/>
      <c r="B21" s="9" t="s">
        <v>88</v>
      </c>
      <c r="C21" s="8"/>
      <c r="D21" s="8"/>
      <c r="E21" s="8"/>
      <c r="F21" s="8"/>
      <c r="G21" s="8"/>
      <c r="H21" s="19"/>
    </row>
    <row r="22" spans="1:8" ht="18.75" customHeight="1">
      <c r="A22" s="19"/>
      <c r="B22" s="9" t="s">
        <v>89</v>
      </c>
      <c r="C22" s="8"/>
      <c r="D22" s="8"/>
      <c r="E22" s="8"/>
      <c r="F22" s="8"/>
      <c r="G22" s="8"/>
      <c r="H22" s="19"/>
    </row>
    <row r="23" spans="1:8" ht="18.75" customHeight="1">
      <c r="A23" s="19"/>
      <c r="C23" s="8"/>
      <c r="D23" s="8"/>
      <c r="E23" s="8"/>
      <c r="F23" s="8"/>
      <c r="G23" s="8"/>
      <c r="H23" s="19"/>
    </row>
    <row r="24" spans="1:8" ht="18.75" customHeight="1">
      <c r="A24" s="19"/>
      <c r="B24" s="9" t="s">
        <v>85</v>
      </c>
      <c r="C24" s="8">
        <v>26534</v>
      </c>
      <c r="D24" s="8">
        <v>1636</v>
      </c>
      <c r="E24" s="8" t="s">
        <v>56</v>
      </c>
      <c r="F24" s="8">
        <v>43747</v>
      </c>
      <c r="G24" s="8">
        <f>SUM(C24:F24)</f>
        <v>71917</v>
      </c>
      <c r="H24" s="19"/>
    </row>
    <row r="25" spans="1:8" ht="18.75" customHeight="1">
      <c r="A25" s="19"/>
      <c r="C25" s="8"/>
      <c r="D25" s="8"/>
      <c r="E25" s="8"/>
      <c r="F25" s="8"/>
      <c r="G25" s="8"/>
      <c r="H25" s="19"/>
    </row>
    <row r="26" spans="1:8" ht="18.75" customHeight="1">
      <c r="A26" s="19"/>
      <c r="B26" s="9" t="s">
        <v>86</v>
      </c>
      <c r="C26" s="8">
        <v>16320</v>
      </c>
      <c r="D26" s="8">
        <v>57</v>
      </c>
      <c r="E26" s="8" t="s">
        <v>56</v>
      </c>
      <c r="F26" s="8">
        <v>-3877</v>
      </c>
      <c r="G26" s="8">
        <f>SUM(C26:F26)</f>
        <v>12500</v>
      </c>
      <c r="H26" s="19"/>
    </row>
    <row r="27" spans="1:8" ht="18.75" customHeight="1">
      <c r="A27" s="19"/>
      <c r="C27" s="8"/>
      <c r="D27" s="8"/>
      <c r="E27" s="8"/>
      <c r="F27" s="8"/>
      <c r="G27" s="8"/>
      <c r="H27" s="19"/>
    </row>
    <row r="28" spans="1:8" ht="18.75" customHeight="1">
      <c r="A28" s="19"/>
      <c r="B28" s="9" t="s">
        <v>87</v>
      </c>
      <c r="C28" s="12">
        <f>SUM(C24:C26)</f>
        <v>42854</v>
      </c>
      <c r="D28" s="12">
        <f>SUM(D24:D26)</f>
        <v>1693</v>
      </c>
      <c r="E28" s="12">
        <f>SUM(E24:E26)</f>
        <v>0</v>
      </c>
      <c r="F28" s="12">
        <f>SUM(F24:F26)</f>
        <v>39870</v>
      </c>
      <c r="G28" s="12">
        <f>SUM(G24:G26)</f>
        <v>84417</v>
      </c>
      <c r="H28" s="19"/>
    </row>
    <row r="29" spans="1:8" ht="18.75" customHeight="1">
      <c r="A29" s="19"/>
      <c r="C29" s="21"/>
      <c r="D29" s="21"/>
      <c r="E29" s="21"/>
      <c r="F29" s="21"/>
      <c r="G29" s="21"/>
      <c r="H29" s="19"/>
    </row>
    <row r="30" spans="1:8" ht="18.75" customHeight="1">
      <c r="A30" s="19"/>
      <c r="H30" s="19"/>
    </row>
    <row r="31" spans="1:8" ht="18.75" customHeight="1">
      <c r="A31" s="19"/>
      <c r="B31" s="9" t="s">
        <v>90</v>
      </c>
      <c r="H31" s="19"/>
    </row>
    <row r="32" spans="1:8" ht="18.75" customHeight="1">
      <c r="A32" s="19"/>
      <c r="B32" s="9" t="s">
        <v>20</v>
      </c>
      <c r="H32" s="19"/>
    </row>
    <row r="33" spans="1:2" ht="18.75" customHeight="1">
      <c r="A33" s="19"/>
      <c r="B33" s="19"/>
    </row>
  </sheetData>
  <printOptions/>
  <pageMargins left="0.39375" right="0.25" top="0.39375" bottom="0.2" header="0" footer="0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